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UREDSKI MATERIJAL GRUPA I." sheetId="1" r:id="rId1"/>
    <sheet name="TINTE I TONERI GRUPA II." sheetId="4" r:id="rId2"/>
  </sheets>
  <calcPr calcId="162913"/>
</workbook>
</file>

<file path=xl/calcChain.xml><?xml version="1.0" encoding="utf-8"?>
<calcChain xmlns="http://schemas.openxmlformats.org/spreadsheetml/2006/main">
  <c r="K7" i="4" l="1"/>
  <c r="K8" i="4"/>
  <c r="K9" i="4"/>
  <c r="K10" i="4"/>
  <c r="K11" i="4"/>
  <c r="K12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31" i="4" l="1"/>
  <c r="K32" i="4" s="1"/>
  <c r="K33" i="4" s="1"/>
  <c r="K30" i="4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 l="1"/>
</calcChain>
</file>

<file path=xl/sharedStrings.xml><?xml version="1.0" encoding="utf-8"?>
<sst xmlns="http://schemas.openxmlformats.org/spreadsheetml/2006/main" count="279" uniqueCount="167">
  <si>
    <t>Adding rola 57x12/60 1+0    10/1</t>
  </si>
  <si>
    <t>Selotejp 15/33</t>
  </si>
  <si>
    <t>Olovka grafitna bez gumice  HB</t>
  </si>
  <si>
    <t>Kem. olovka FORNAX F-070 plava</t>
  </si>
  <si>
    <t>Tehnička olovka 0,5 FORNAX T-050</t>
  </si>
  <si>
    <t>Flomaster  LINER 88 crni</t>
  </si>
  <si>
    <t>Gumica FACTIS 60R bijela</t>
  </si>
  <si>
    <t>Čavlići u boji za pluto ploču     MEMORIS</t>
  </si>
  <si>
    <t>Obr. Uplatnica I-1/NCR 150 l</t>
  </si>
  <si>
    <t>Obr. Skladišna primka A5 I-15/NCR 3x50</t>
  </si>
  <si>
    <t>Obr. Izdatnica A5 I-17/NCR 3x50 l</t>
  </si>
  <si>
    <t>Obr. Blagajnički izvještaj I-28/NCR</t>
  </si>
  <si>
    <t>Obr. Nalog za službeno putovanje I-210/NCR</t>
  </si>
  <si>
    <t>Obr. Knjiga izlaznih računa I-721</t>
  </si>
  <si>
    <t>Obr. Knjiga ulaznih računa I-722</t>
  </si>
  <si>
    <t>Obr. Interna dostavna knjiga II-139A</t>
  </si>
  <si>
    <t>Obr. Personalni dosje II-189A / B-189 (fascikli s klapnama)</t>
  </si>
  <si>
    <t>Obr. Putni radni list za putničko vozilo VI-10/NCR</t>
  </si>
  <si>
    <t>Obr. Trebovanje A5 XII-19/NCR</t>
  </si>
  <si>
    <t>obrazac HUB-3A  nac.nalog za plaćanje  A4, laser, 1+0, 1500/1 (4500/1)</t>
  </si>
  <si>
    <t>Obr. Nalog za službeno putovanje II-8C</t>
  </si>
  <si>
    <t>Obr. Nalog za isplatu NI/NCR</t>
  </si>
  <si>
    <t>OM</t>
  </si>
  <si>
    <t xml:space="preserve">KUTIJA </t>
  </si>
  <si>
    <t xml:space="preserve">KOM </t>
  </si>
  <si>
    <t>SET</t>
  </si>
  <si>
    <t xml:space="preserve">BLOK </t>
  </si>
  <si>
    <t xml:space="preserve">Mine 0,5 mm za tehničku olovku ( 12 mina u pvc kutijici ) </t>
  </si>
  <si>
    <t>Kem. olovka  - jednokratna  plava</t>
  </si>
  <si>
    <t>Kem. olovka  - jednokratna  crvena</t>
  </si>
  <si>
    <t xml:space="preserve">Boja za pečat </t>
  </si>
  <si>
    <t xml:space="preserve">Kalendar stolni  (uložak - godišnji) </t>
  </si>
  <si>
    <t>Vrpca za kalkulator   - crv-crna</t>
  </si>
  <si>
    <t>Nosač za T -mapu</t>
  </si>
  <si>
    <t xml:space="preserve">  </t>
  </si>
  <si>
    <t>Papir za jednostrani i dvostrani ispis i kopiranje, A4, 80 g/m2,omot od 500/1, bijeli, B klase ili bolji, za fotokopirne uređaje i laserske pisaće</t>
  </si>
  <si>
    <t>Registrator u kutiji, A4, široki, hrbat 80 mm s etiketom, sastoji se od uloška s mehanizmom i kutije, kaširana ljepenka, kutija i uložak u istoj boji</t>
  </si>
  <si>
    <t>Registrator u kutiji, A4, uski, hrbat 60 mm s etiketom, sastoji se od uloška s mehanizmom i kutije, kaširana ljepenka, kutija i uložak u istoj boji</t>
  </si>
  <si>
    <t>Mapa arhivska, dimenzija min 240 x 330 mm, klapa dimenzija min 240 x 60 mm s etiketom, 2 vrpce za uvezivanje dužine min 1,20 m x 8 mm po vrpci, ljepenka debljine 2,  marmorirane korice</t>
  </si>
  <si>
    <t xml:space="preserve">Mapa viseća s džepom i mehanikom T-mapa100-005, žuta, za dokumente formata A4, </t>
  </si>
  <si>
    <t>Fascikl A4 sa kliznom mehanikom, PP, prednja strana prozirna 100 mikrona, zadnja strana jednobojna 180 mikrona</t>
  </si>
  <si>
    <t>Fascikl A4 s 3 klape i gumicom, karton 600 g/m2, jednobojne plastificirane korice</t>
  </si>
  <si>
    <t>Fascikl prešpan A4 s 3 klape, karton prešpan 280 - 320 g/m2, jednobojne korice, paleta raznih</t>
  </si>
  <si>
    <t>Uložni fascikl A4, PP - sjajni, univerzalna perforacija sa šire strane, otvor s gornje strane, debljina 90 mikrona, set od 50/1</t>
  </si>
  <si>
    <t>II-147/NP- omot za spise neupravnog predmeta arak min.140 g/m2, šamoa ili bijeli, dimenzije 21,4x31</t>
  </si>
  <si>
    <t>Kuverta, bijela, bez prozora, latex lijepljenje, 110 x 230 mm, 75 g/m2, set 100/1</t>
  </si>
  <si>
    <t>Kuverta bijela, desni prozor, strip lijepljenje, 110*230mm, set 100/1, min. 75g/m2</t>
  </si>
  <si>
    <t>Kuverta B6, gumirano lijepljenje, plava, 125 x 176 mm, 75 g/m2, set 100/1</t>
  </si>
  <si>
    <t>Kuverta B5-SGŠ, gumirano lijepljenje, žuta, 176 x 250 mm, 80G/m2 set 100/1</t>
  </si>
  <si>
    <t>Kuverta 1000-SGŠ, gumirano lijepljenje, 230 x 360 mm, 90 g/m2,set 100/1</t>
  </si>
  <si>
    <t>Spojnice tip 24/6, kutija od 1000/1 spojnica</t>
  </si>
  <si>
    <t>Spajalice ručne br, 3 100/1 spajalica</t>
  </si>
  <si>
    <t>Samoljepljivi listići 75 x 75 mm ili 76 x 76 mm, boja  žuta 450/1</t>
  </si>
  <si>
    <t xml:space="preserve">Olovka grafitna s gumicom HB </t>
  </si>
  <si>
    <t>Signir  2-5 mm  - razne boje</t>
  </si>
  <si>
    <t>Flomaster perm.   za CD/DVD 0,5-1mm -  razne boje</t>
  </si>
  <si>
    <t xml:space="preserve"> Paletmarker permanentni O.V.  1,5-3 mm, razne boje</t>
  </si>
  <si>
    <t xml:space="preserve">Jastučić za ručne pečate  </t>
  </si>
  <si>
    <t>Obr.isplatnica  I-1/NCR 150 l</t>
  </si>
  <si>
    <t>Naručitelj:   Dom za  odrasle osobe Lobor-grad</t>
  </si>
  <si>
    <t xml:space="preserve">                    Markušbrijeg 131 ,  49253  Lobor</t>
  </si>
  <si>
    <t>O B R A Z A C  T R O Š K O V N I K A</t>
  </si>
  <si>
    <r>
      <t>Naziv ponuditelja</t>
    </r>
    <r>
      <rPr>
        <sz val="12"/>
        <color rgb="FF000000"/>
        <rFont val="Calibri"/>
        <family val="2"/>
        <charset val="238"/>
      </rPr>
      <t>:______________________________________________________</t>
    </r>
  </si>
  <si>
    <t>Sjedište ponuditelja:______________________________________________________</t>
  </si>
  <si>
    <t>Adresa ponuditelja:_______________________________________________________</t>
  </si>
  <si>
    <t>E mail:________________________________________________________________</t>
  </si>
  <si>
    <t>Kontakt osoba ponuditelja:_________________________________________________</t>
  </si>
  <si>
    <t>Telefon:____________________________Fax:________________________________</t>
  </si>
  <si>
    <t>RED.</t>
  </si>
  <si>
    <t>NAZIV ROBE</t>
  </si>
  <si>
    <t>JEDINICA</t>
  </si>
  <si>
    <t>PREDVIĐENA KOLIČINA</t>
  </si>
  <si>
    <t>CIJENA</t>
  </si>
  <si>
    <t xml:space="preserve">                IZNOS</t>
  </si>
  <si>
    <t>BROJ</t>
  </si>
  <si>
    <t>MJERE</t>
  </si>
  <si>
    <t>KOLIČINA</t>
  </si>
  <si>
    <t>BEZ PDV-A</t>
  </si>
  <si>
    <t xml:space="preserve">                5 X 4</t>
  </si>
  <si>
    <t>Korektura u bočici (crveni)</t>
  </si>
  <si>
    <t>Predmet nabave:  uredski popotrošni materijal,  toneri i tinte</t>
  </si>
  <si>
    <t>I</t>
  </si>
  <si>
    <t>UREDSKI POTROŠNI MATERIJAL</t>
  </si>
  <si>
    <t>Bilježnica A4 , meki uvez, plastificirane korice bez motiva, broj listova minimalno 52/1</t>
  </si>
  <si>
    <t>Bilježnica A5 , meki uvez, plastificirane korice bez motiva, broj listova minimalno 52/1</t>
  </si>
  <si>
    <t>Bilježnica "ABC" A4 , tvrdi uvez, plastificirane jednobojne korice bez motiva, broj listova min 96 listova</t>
  </si>
  <si>
    <t>UKUPNO GRUPA I</t>
  </si>
  <si>
    <t>1.</t>
  </si>
  <si>
    <t>2.</t>
  </si>
  <si>
    <t>3.</t>
  </si>
  <si>
    <t>4.</t>
  </si>
  <si>
    <t>Redni broj</t>
  </si>
  <si>
    <t>TEHNIČKA SPECIFIKACIJA</t>
  </si>
  <si>
    <t xml:space="preserve">Brojčana i slovna oznaka artikla te naziv proizvođača  </t>
  </si>
  <si>
    <t>Oznaka za narudžbu</t>
  </si>
  <si>
    <t>Okvirna količina
(za 1 godinu)</t>
  </si>
  <si>
    <t>Jedinična cijena (kn, bez PDV-a)</t>
  </si>
  <si>
    <t xml:space="preserve">Ukupna vrijednost
(kn bez PDV-a) </t>
  </si>
  <si>
    <t>Opis stavke</t>
  </si>
  <si>
    <t xml:space="preserve">Boja </t>
  </si>
  <si>
    <t>Kapacitet ispisa MIN (str. ili znakova)</t>
  </si>
  <si>
    <t xml:space="preserve">   5.</t>
  </si>
  <si>
    <t>6.</t>
  </si>
  <si>
    <t>7.</t>
  </si>
  <si>
    <t>8.</t>
  </si>
  <si>
    <t>9.</t>
  </si>
  <si>
    <t>A - ORIGINALNI TONERI</t>
  </si>
  <si>
    <t>TINTA</t>
  </si>
  <si>
    <t xml:space="preserve"> Epson 101 EcoTank Bk ink bottle L41xx/61xx/L14</t>
  </si>
  <si>
    <t></t>
  </si>
  <si>
    <t>7.500 str.</t>
  </si>
  <si>
    <t xml:space="preserve">Epson 101 EcoTank M ink bottle L41xx/61xx/L14 </t>
  </si>
  <si>
    <t>6.000 str.</t>
  </si>
  <si>
    <t xml:space="preserve"> Epson 101 EcoTank Y ink bottle L41xx/61xx/L14 </t>
  </si>
  <si>
    <t xml:space="preserve"> Epson 101 EcoTank C ink bottle L41xx/61xx/L14</t>
  </si>
  <si>
    <t>5.</t>
  </si>
  <si>
    <t>TONER</t>
  </si>
  <si>
    <t xml:space="preserve"> Lexmark 60F5X0E MX510/511 </t>
  </si>
  <si>
    <t>20.000 str</t>
  </si>
  <si>
    <t xml:space="preserve"> Lexmark  56F2U0E MX521/621</t>
  </si>
  <si>
    <t>25.000 str.</t>
  </si>
  <si>
    <t xml:space="preserve"> Lexmark 51B2X00 MS/MX 517/ 617  
</t>
  </si>
  <si>
    <t>20.000 str.</t>
  </si>
  <si>
    <t xml:space="preserve"> Lexmark 78C2XK0 CX42x/ 52x/  </t>
  </si>
  <si>
    <t>8.500 str.</t>
  </si>
  <si>
    <t xml:space="preserve"> Lexmark 78C2XC0 CX42x/ 52x/</t>
  </si>
  <si>
    <t xml:space="preserve"> 5.000 str.</t>
  </si>
  <si>
    <t>10.</t>
  </si>
  <si>
    <t xml:space="preserve">  Lexmark 78C2XM0 CX42x/ 52x</t>
  </si>
  <si>
    <t xml:space="preserve"> 5.000 str. </t>
  </si>
  <si>
    <t>11.</t>
  </si>
  <si>
    <t xml:space="preserve">  Lexmark 78C2XY0  CX42x/ 52x</t>
  </si>
  <si>
    <t>5.000 str.</t>
  </si>
  <si>
    <t>12.</t>
  </si>
  <si>
    <t>420 str.</t>
  </si>
  <si>
    <t>13.</t>
  </si>
  <si>
    <t>14.</t>
  </si>
  <si>
    <t>2400 str.</t>
  </si>
  <si>
    <t>16.</t>
  </si>
  <si>
    <t xml:space="preserve">Canon CEXV 33 </t>
  </si>
  <si>
    <t>14.600 str.</t>
  </si>
  <si>
    <t>17.</t>
  </si>
  <si>
    <t>18.</t>
  </si>
  <si>
    <t>240 str.</t>
  </si>
  <si>
    <t>19.</t>
  </si>
  <si>
    <t>200 str.</t>
  </si>
  <si>
    <t>20.</t>
  </si>
  <si>
    <t>21.</t>
  </si>
  <si>
    <t>22.</t>
  </si>
  <si>
    <t>750 str.</t>
  </si>
  <si>
    <t>23.</t>
  </si>
  <si>
    <t xml:space="preserve"> Samsung MLT-D1042S ML-1665</t>
  </si>
  <si>
    <t>1.500 str.</t>
  </si>
  <si>
    <t>UKUPNI IZNOS BEZ PDV-a ZA RAZDOBLJE OD 1 GODINE (kn) :</t>
  </si>
  <si>
    <t>PDV(kn):</t>
  </si>
  <si>
    <t>UKUPNI IZNOS S PDV-om ZA RAZDOBLJE OD 1 GODINE (kn):</t>
  </si>
  <si>
    <t>TROŠKOVNIK</t>
  </si>
  <si>
    <t>GRUPA II</t>
  </si>
  <si>
    <t xml:space="preserve"> HP 305XL</t>
  </si>
  <si>
    <t xml:space="preserve"> HP 305XL </t>
  </si>
  <si>
    <t xml:space="preserve">HP 305XL  </t>
  </si>
  <si>
    <t xml:space="preserve"> HP 903 XL</t>
  </si>
  <si>
    <t xml:space="preserve"> HP 903 XL   </t>
  </si>
  <si>
    <t xml:space="preserve"> HP 903 XL  </t>
  </si>
  <si>
    <t xml:space="preserve">Canon CRG -737 </t>
  </si>
  <si>
    <t xml:space="preserve"> Canon CLI-8  728 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</si>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</sst>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9"/>
      <color rgb="FF000000"/>
      <name val="Arial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i/>
      <sz val="9"/>
      <color indexed="8"/>
      <name val="Calibri"/>
      <family val="2"/>
      <charset val="238"/>
    </font>
    <font>
      <i/>
      <sz val="9"/>
      <name val="Calibri"/>
      <family val="2"/>
      <charset val="238"/>
      <scheme val="minor"/>
    </font>
    <font>
      <i/>
      <sz val="9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mbria"/>
      <family val="2"/>
      <charset val="238"/>
      <scheme val="major"/>
    </font>
    <font>
      <sz val="12"/>
      <name val="Wingdings 2"/>
      <family val="1"/>
      <charset val="2"/>
    </font>
    <font>
      <sz val="12"/>
      <color rgb="FFFF0000"/>
      <name val="Wingdings 2"/>
      <family val="1"/>
      <charset val="2"/>
    </font>
    <font>
      <sz val="12"/>
      <color indexed="13"/>
      <name val="Wingdings 2"/>
      <family val="1"/>
      <charset val="2"/>
    </font>
    <font>
      <sz val="12"/>
      <color rgb="FF00B0F0"/>
      <name val="Wingdings 2"/>
      <family val="1"/>
      <charset val="2"/>
    </font>
    <font>
      <sz val="12"/>
      <name val="Calibri"/>
      <family val="2"/>
      <charset val="238"/>
    </font>
    <font>
      <sz val="12"/>
      <color rgb="FFFFFF00"/>
      <name val="Wingdings 2"/>
      <family val="1"/>
      <charset val="2"/>
    </font>
    <font>
      <sz val="12"/>
      <color rgb="FF000000"/>
      <name val="Cambria"/>
      <family val="2"/>
      <charset val="238"/>
      <scheme val="major"/>
    </font>
    <font>
      <sz val="12"/>
      <color theme="1"/>
      <name val="Wingdings 2"/>
      <family val="1"/>
      <charset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" fontId="2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/>
    <xf numFmtId="0" fontId="7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5" xfId="0" applyFont="1" applyBorder="1"/>
    <xf numFmtId="0" fontId="9" fillId="0" borderId="6" xfId="0" applyFont="1" applyBorder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wrapText="1"/>
    </xf>
    <xf numFmtId="2" fontId="10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wrapText="1"/>
    </xf>
    <xf numFmtId="0" fontId="9" fillId="0" borderId="8" xfId="0" applyFont="1" applyBorder="1"/>
    <xf numFmtId="0" fontId="9" fillId="0" borderId="9" xfId="0" applyFont="1" applyBorder="1"/>
    <xf numFmtId="0" fontId="9" fillId="2" borderId="1" xfId="0" applyFont="1" applyFill="1" applyBorder="1"/>
    <xf numFmtId="0" fontId="16" fillId="3" borderId="19" xfId="2" applyNumberFormat="1" applyFont="1" applyFill="1" applyBorder="1" applyAlignment="1" applyProtection="1">
      <alignment horizontal="center" vertical="center" wrapText="1"/>
    </xf>
    <xf numFmtId="4" fontId="17" fillId="3" borderId="19" xfId="2" applyNumberFormat="1" applyFont="1" applyFill="1" applyBorder="1" applyAlignment="1" applyProtection="1">
      <alignment horizontal="center" vertical="center" wrapText="1"/>
    </xf>
    <xf numFmtId="4" fontId="17" fillId="3" borderId="20" xfId="2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vertical="center" wrapText="1"/>
    </xf>
    <xf numFmtId="0" fontId="18" fillId="0" borderId="22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 applyProtection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4" borderId="17" xfId="0" applyFont="1" applyFill="1" applyBorder="1"/>
    <xf numFmtId="4" fontId="18" fillId="0" borderId="1" xfId="0" applyNumberFormat="1" applyFont="1" applyBorder="1"/>
    <xf numFmtId="4" fontId="18" fillId="0" borderId="23" xfId="0" applyNumberFormat="1" applyFont="1" applyBorder="1"/>
    <xf numFmtId="0" fontId="21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4" fillId="4" borderId="17" xfId="0" applyNumberFormat="1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" fontId="18" fillId="3" borderId="23" xfId="0" applyNumberFormat="1" applyFont="1" applyFill="1" applyBorder="1"/>
    <xf numFmtId="4" fontId="18" fillId="3" borderId="1" xfId="0" applyNumberFormat="1" applyFont="1" applyFill="1" applyBorder="1" applyAlignment="1"/>
    <xf numFmtId="4" fontId="30" fillId="3" borderId="1" xfId="0" applyNumberFormat="1" applyFont="1" applyFill="1" applyBorder="1" applyAlignment="1"/>
    <xf numFmtId="0" fontId="12" fillId="0" borderId="0" xfId="2"/>
    <xf numFmtId="0" fontId="31" fillId="0" borderId="0" xfId="0" applyFont="1"/>
    <xf numFmtId="0" fontId="20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4" fontId="17" fillId="0" borderId="0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4" fontId="18" fillId="0" borderId="0" xfId="0" applyNumberFormat="1" applyFont="1" applyFill="1" applyBorder="1"/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/>
    <xf numFmtId="4" fontId="30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26" fillId="4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4" fontId="14" fillId="0" borderId="0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0" borderId="0" xfId="2" applyNumberFormat="1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26" fillId="4" borderId="1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right"/>
    </xf>
    <xf numFmtId="0" fontId="18" fillId="3" borderId="1" xfId="0" applyFont="1" applyFill="1" applyBorder="1" applyAlignment="1"/>
    <xf numFmtId="0" fontId="29" fillId="3" borderId="1" xfId="0" applyFont="1" applyFill="1" applyBorder="1" applyAlignment="1">
      <alignment horizontal="right"/>
    </xf>
    <xf numFmtId="0" fontId="18" fillId="3" borderId="14" xfId="0" applyFont="1" applyFill="1" applyBorder="1" applyAlignment="1">
      <alignment horizontal="right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" xfId="0" applyFont="1" applyFill="1" applyBorder="1" applyAlignment="1">
      <alignment horizontal="right" vertical="center"/>
    </xf>
    <xf numFmtId="0" fontId="28" fillId="3" borderId="17" xfId="0" applyFont="1" applyFill="1" applyBorder="1" applyAlignment="1">
      <alignment horizontal="right"/>
    </xf>
    <xf numFmtId="0" fontId="28" fillId="3" borderId="7" xfId="0" applyFont="1" applyFill="1" applyBorder="1" applyAlignment="1">
      <alignment horizontal="right"/>
    </xf>
    <xf numFmtId="0" fontId="28" fillId="3" borderId="2" xfId="0" applyFont="1" applyFill="1" applyBorder="1" applyAlignment="1">
      <alignment horizontal="right"/>
    </xf>
    <xf numFmtId="0" fontId="15" fillId="3" borderId="1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/>
    </xf>
    <xf numFmtId="0" fontId="13" fillId="3" borderId="11" xfId="2" applyNumberFormat="1" applyFont="1" applyFill="1" applyBorder="1" applyAlignment="1" applyProtection="1">
      <alignment horizontal="center" vertical="center" wrapText="1"/>
    </xf>
    <xf numFmtId="0" fontId="13" fillId="3" borderId="1" xfId="2" applyNumberFormat="1" applyFont="1" applyFill="1" applyBorder="1" applyAlignment="1" applyProtection="1">
      <alignment horizontal="center" vertical="center" wrapText="1"/>
    </xf>
    <xf numFmtId="0" fontId="13" fillId="3" borderId="12" xfId="2" applyNumberFormat="1" applyFont="1" applyFill="1" applyBorder="1" applyAlignment="1" applyProtection="1">
      <alignment horizontal="center" vertical="center" wrapText="1"/>
    </xf>
    <xf numFmtId="0" fontId="13" fillId="3" borderId="4" xfId="2" applyNumberFormat="1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4" fillId="3" borderId="12" xfId="2" applyNumberFormat="1" applyFont="1" applyFill="1" applyBorder="1" applyAlignment="1" applyProtection="1">
      <alignment horizontal="center" vertical="center" wrapText="1"/>
    </xf>
    <xf numFmtId="4" fontId="14" fillId="3" borderId="4" xfId="2" applyNumberFormat="1" applyFont="1" applyFill="1" applyBorder="1" applyAlignment="1" applyProtection="1">
      <alignment horizontal="center" vertical="center" wrapText="1"/>
    </xf>
    <xf numFmtId="4" fontId="14" fillId="3" borderId="13" xfId="2" applyNumberFormat="1" applyFont="1" applyFill="1" applyBorder="1" applyAlignment="1" applyProtection="1">
      <alignment horizontal="center" vertical="center" wrapText="1"/>
    </xf>
    <xf numFmtId="4" fontId="14" fillId="3" borderId="15" xfId="2" applyNumberFormat="1" applyFont="1" applyFill="1" applyBorder="1" applyAlignment="1" applyProtection="1">
      <alignment horizontal="center" vertical="center" wrapText="1"/>
    </xf>
  </cellXfs>
  <cellStyles count="3">
    <cellStyle name="Normal 2" xfId="2"/>
    <cellStyle name="Normalno" xfId="0" builtinId="0"/>
    <cellStyle name="Normalno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topLeftCell="A45" workbookViewId="0">
      <selection activeCell="A72" sqref="A72"/>
    </sheetView>
  </sheetViews>
  <sheetFormatPr defaultRowHeight="15"/>
  <cols>
    <col min="1" max="1" width="5.7109375" style="4" customWidth="1"/>
    <col min="2" max="2" width="61.28515625" style="2" customWidth="1"/>
    <col min="3" max="3" width="9.140625" style="2" customWidth="1"/>
    <col min="4" max="4" width="10.28515625" style="2" customWidth="1"/>
    <col min="5" max="5" width="9.42578125" style="5" customWidth="1"/>
    <col min="6" max="6" width="8.85546875" style="2" customWidth="1"/>
    <col min="7" max="16384" width="9.140625" style="1"/>
  </cols>
  <sheetData>
    <row r="1" spans="1:6" ht="15.75">
      <c r="A1" s="20" t="s">
        <v>59</v>
      </c>
      <c r="B1" s="21"/>
      <c r="C1" s="21"/>
      <c r="D1" s="21"/>
      <c r="E1" s="21"/>
      <c r="F1" s="21"/>
    </row>
    <row r="2" spans="1:6" ht="15.75">
      <c r="A2" s="20" t="s">
        <v>60</v>
      </c>
      <c r="B2" s="21"/>
      <c r="C2" s="21"/>
      <c r="D2" s="21"/>
      <c r="E2" s="21"/>
      <c r="F2" s="21"/>
    </row>
    <row r="3" spans="1:6" ht="15.75">
      <c r="A3" s="20" t="s">
        <v>80</v>
      </c>
      <c r="B3" s="21"/>
      <c r="C3" s="21"/>
      <c r="D3" s="21"/>
      <c r="E3" s="21"/>
      <c r="F3" s="21"/>
    </row>
    <row r="4" spans="1:6" ht="15.75">
      <c r="A4" s="20"/>
      <c r="B4" s="21"/>
      <c r="C4" s="21"/>
      <c r="D4" s="21"/>
      <c r="E4" s="21"/>
      <c r="F4" s="21"/>
    </row>
    <row r="5" spans="1:6" ht="15.75">
      <c r="A5" s="22"/>
      <c r="B5" s="23" t="s">
        <v>61</v>
      </c>
      <c r="C5" s="23"/>
      <c r="D5" s="21"/>
      <c r="E5" s="21"/>
      <c r="F5" s="21"/>
    </row>
    <row r="6" spans="1:6" ht="15.75">
      <c r="A6" s="24"/>
      <c r="B6" s="21"/>
      <c r="C6" s="21"/>
      <c r="D6" s="21"/>
      <c r="E6" s="21"/>
      <c r="F6" s="21"/>
    </row>
    <row r="7" spans="1:6" ht="15.75">
      <c r="A7" s="20" t="s">
        <v>62</v>
      </c>
      <c r="B7" s="21"/>
      <c r="C7" s="21"/>
      <c r="D7" s="21"/>
      <c r="E7" s="21"/>
      <c r="F7" s="21"/>
    </row>
    <row r="8" spans="1:6" ht="15.75">
      <c r="A8" s="24" t="s">
        <v>63</v>
      </c>
      <c r="B8" s="21"/>
      <c r="C8" s="21"/>
      <c r="D8" s="21"/>
      <c r="E8" s="21"/>
      <c r="F8" s="21"/>
    </row>
    <row r="9" spans="1:6" ht="15.75">
      <c r="A9" s="24" t="s">
        <v>64</v>
      </c>
      <c r="B9" s="21"/>
      <c r="C9" s="21"/>
      <c r="D9" s="21"/>
      <c r="E9" s="21"/>
      <c r="F9" s="21"/>
    </row>
    <row r="10" spans="1:6" ht="15.75">
      <c r="A10" s="24" t="s">
        <v>65</v>
      </c>
      <c r="B10" s="21"/>
      <c r="C10" s="21"/>
      <c r="D10" s="21"/>
      <c r="E10" s="21"/>
      <c r="F10" s="21"/>
    </row>
    <row r="11" spans="1:6" ht="15.75">
      <c r="A11" s="24" t="s">
        <v>66</v>
      </c>
      <c r="B11" s="21"/>
      <c r="C11" s="21"/>
      <c r="D11" s="21"/>
      <c r="E11" s="21"/>
      <c r="F11" s="21"/>
    </row>
    <row r="12" spans="1:6" ht="15.75">
      <c r="A12" s="24" t="s">
        <v>67</v>
      </c>
      <c r="B12" s="21"/>
      <c r="C12" s="21"/>
      <c r="D12" s="21"/>
      <c r="E12" s="21"/>
      <c r="F12" s="21"/>
    </row>
    <row r="13" spans="1:6">
      <c r="A13" s="25" t="s">
        <v>68</v>
      </c>
      <c r="B13" s="25" t="s">
        <v>69</v>
      </c>
      <c r="C13" s="25" t="s">
        <v>70</v>
      </c>
      <c r="D13" s="25" t="s">
        <v>71</v>
      </c>
      <c r="E13" s="25" t="s">
        <v>72</v>
      </c>
      <c r="F13" s="26" t="s">
        <v>73</v>
      </c>
    </row>
    <row r="14" spans="1:6">
      <c r="A14" s="32" t="s">
        <v>74</v>
      </c>
      <c r="B14" s="32"/>
      <c r="C14" s="32" t="s">
        <v>75</v>
      </c>
      <c r="D14" s="32" t="s">
        <v>76</v>
      </c>
      <c r="E14" s="32" t="s">
        <v>77</v>
      </c>
      <c r="F14" s="33" t="s">
        <v>78</v>
      </c>
    </row>
    <row r="15" spans="1:6" ht="28.5" customHeight="1">
      <c r="A15" s="34" t="s">
        <v>81</v>
      </c>
      <c r="B15" s="34" t="s">
        <v>82</v>
      </c>
      <c r="C15" s="34"/>
      <c r="D15" s="34"/>
      <c r="E15" s="34"/>
      <c r="F15" s="34"/>
    </row>
    <row r="16" spans="1:6" ht="45">
      <c r="A16" s="11">
        <v>1</v>
      </c>
      <c r="B16" s="16" t="s">
        <v>35</v>
      </c>
      <c r="C16" s="12" t="s">
        <v>22</v>
      </c>
      <c r="D16" s="3">
        <v>250</v>
      </c>
      <c r="E16" s="6"/>
      <c r="F16" s="15">
        <f>SUM(D16*E16)</f>
        <v>0</v>
      </c>
    </row>
    <row r="17" spans="1:6" ht="30">
      <c r="A17" s="11">
        <v>2</v>
      </c>
      <c r="B17" s="16" t="s">
        <v>83</v>
      </c>
      <c r="C17" s="12" t="s">
        <v>24</v>
      </c>
      <c r="D17" s="3">
        <v>50</v>
      </c>
      <c r="E17" s="6"/>
      <c r="F17" s="7">
        <f t="shared" ref="F17:F63" si="0">SUM(D17*E17)</f>
        <v>0</v>
      </c>
    </row>
    <row r="18" spans="1:6" ht="30">
      <c r="A18" s="11">
        <v>3</v>
      </c>
      <c r="B18" s="16" t="s">
        <v>84</v>
      </c>
      <c r="C18" s="12" t="s">
        <v>24</v>
      </c>
      <c r="D18" s="3">
        <v>50</v>
      </c>
      <c r="E18" s="6"/>
      <c r="F18" s="7">
        <f t="shared" si="0"/>
        <v>0</v>
      </c>
    </row>
    <row r="19" spans="1:6" ht="30">
      <c r="A19" s="11">
        <v>4</v>
      </c>
      <c r="B19" s="16" t="s">
        <v>85</v>
      </c>
      <c r="C19" s="12" t="s">
        <v>24</v>
      </c>
      <c r="D19" s="3">
        <v>10</v>
      </c>
      <c r="E19" s="6"/>
      <c r="F19" s="7">
        <f t="shared" si="0"/>
        <v>0</v>
      </c>
    </row>
    <row r="20" spans="1:6">
      <c r="A20" s="11">
        <v>5</v>
      </c>
      <c r="B20" s="12" t="s">
        <v>0</v>
      </c>
      <c r="C20" s="12" t="s">
        <v>25</v>
      </c>
      <c r="D20" s="3">
        <v>30</v>
      </c>
      <c r="E20" s="6"/>
      <c r="F20" s="7">
        <f t="shared" si="0"/>
        <v>0</v>
      </c>
    </row>
    <row r="21" spans="1:6" ht="45">
      <c r="A21" s="11">
        <v>6</v>
      </c>
      <c r="B21" s="16" t="s">
        <v>36</v>
      </c>
      <c r="C21" s="12" t="s">
        <v>24</v>
      </c>
      <c r="D21" s="3">
        <v>100</v>
      </c>
      <c r="E21" s="6"/>
      <c r="F21" s="7">
        <f t="shared" si="0"/>
        <v>0</v>
      </c>
    </row>
    <row r="22" spans="1:6" ht="45">
      <c r="A22" s="11">
        <v>7</v>
      </c>
      <c r="B22" s="16" t="s">
        <v>37</v>
      </c>
      <c r="C22" s="12" t="s">
        <v>24</v>
      </c>
      <c r="D22" s="3">
        <v>100</v>
      </c>
      <c r="E22" s="6"/>
      <c r="F22" s="7">
        <f t="shared" si="0"/>
        <v>0</v>
      </c>
    </row>
    <row r="23" spans="1:6" ht="45">
      <c r="A23" s="11">
        <v>8</v>
      </c>
      <c r="B23" s="16" t="s">
        <v>38</v>
      </c>
      <c r="C23" s="12" t="s">
        <v>24</v>
      </c>
      <c r="D23" s="3">
        <v>50</v>
      </c>
      <c r="E23" s="6"/>
      <c r="F23" s="7">
        <f t="shared" si="0"/>
        <v>0</v>
      </c>
    </row>
    <row r="24" spans="1:6" ht="30">
      <c r="A24" s="11">
        <v>9</v>
      </c>
      <c r="B24" s="1" t="s">
        <v>39</v>
      </c>
      <c r="C24" s="12" t="s">
        <v>24</v>
      </c>
      <c r="D24" s="3">
        <v>30</v>
      </c>
      <c r="E24" s="6"/>
      <c r="F24" s="7">
        <f t="shared" si="0"/>
        <v>0</v>
      </c>
    </row>
    <row r="25" spans="1:6">
      <c r="A25" s="11">
        <v>10</v>
      </c>
      <c r="B25" s="12" t="s">
        <v>33</v>
      </c>
      <c r="C25" s="12" t="s">
        <v>24</v>
      </c>
      <c r="D25" s="3">
        <v>30</v>
      </c>
      <c r="E25" s="6"/>
      <c r="F25" s="7">
        <f t="shared" si="0"/>
        <v>0</v>
      </c>
    </row>
    <row r="26" spans="1:6" ht="30">
      <c r="A26" s="11">
        <v>11</v>
      </c>
      <c r="B26" s="16" t="s">
        <v>40</v>
      </c>
      <c r="C26" s="12" t="s">
        <v>24</v>
      </c>
      <c r="D26" s="3">
        <v>100</v>
      </c>
      <c r="E26" s="6"/>
      <c r="F26" s="7">
        <f t="shared" si="0"/>
        <v>0</v>
      </c>
    </row>
    <row r="27" spans="1:6" ht="30">
      <c r="A27" s="11">
        <v>12</v>
      </c>
      <c r="B27" s="16" t="s">
        <v>41</v>
      </c>
      <c r="C27" s="12" t="s">
        <v>24</v>
      </c>
      <c r="D27" s="3">
        <v>50</v>
      </c>
      <c r="E27" s="6"/>
      <c r="F27" s="7">
        <f t="shared" si="0"/>
        <v>0</v>
      </c>
    </row>
    <row r="28" spans="1:6" ht="30">
      <c r="A28" s="11">
        <v>13</v>
      </c>
      <c r="B28" s="1" t="s">
        <v>42</v>
      </c>
      <c r="C28" s="12" t="s">
        <v>24</v>
      </c>
      <c r="D28" s="3">
        <v>50</v>
      </c>
      <c r="E28" s="6"/>
      <c r="F28" s="7">
        <f t="shared" si="0"/>
        <v>0</v>
      </c>
    </row>
    <row r="29" spans="1:6" ht="30">
      <c r="A29" s="11">
        <v>14</v>
      </c>
      <c r="B29" s="16" t="s">
        <v>43</v>
      </c>
      <c r="C29" s="12" t="s">
        <v>25</v>
      </c>
      <c r="D29" s="3">
        <v>50</v>
      </c>
      <c r="E29" s="6"/>
      <c r="F29" s="7">
        <f t="shared" si="0"/>
        <v>0</v>
      </c>
    </row>
    <row r="30" spans="1:6" ht="30">
      <c r="A30" s="11">
        <v>15</v>
      </c>
      <c r="B30" s="16" t="s">
        <v>44</v>
      </c>
      <c r="C30" s="12" t="s">
        <v>24</v>
      </c>
      <c r="D30" s="3">
        <v>1000</v>
      </c>
      <c r="E30" s="6"/>
      <c r="F30" s="7">
        <f t="shared" si="0"/>
        <v>0</v>
      </c>
    </row>
    <row r="31" spans="1:6" ht="30">
      <c r="A31" s="11">
        <v>16</v>
      </c>
      <c r="B31" s="16" t="s">
        <v>45</v>
      </c>
      <c r="C31" s="12" t="s">
        <v>25</v>
      </c>
      <c r="D31" s="3">
        <v>10</v>
      </c>
      <c r="E31" s="6"/>
      <c r="F31" s="7">
        <f t="shared" si="0"/>
        <v>0</v>
      </c>
    </row>
    <row r="32" spans="1:6" ht="30">
      <c r="A32" s="11">
        <v>17</v>
      </c>
      <c r="B32" s="1" t="s">
        <v>46</v>
      </c>
      <c r="C32" s="12" t="s">
        <v>25</v>
      </c>
      <c r="D32" s="3">
        <v>100</v>
      </c>
      <c r="E32" s="6"/>
      <c r="F32" s="7">
        <f t="shared" si="0"/>
        <v>0</v>
      </c>
    </row>
    <row r="33" spans="1:6" ht="30">
      <c r="A33" s="11">
        <v>18</v>
      </c>
      <c r="B33" s="16" t="s">
        <v>47</v>
      </c>
      <c r="C33" s="12" t="s">
        <v>25</v>
      </c>
      <c r="D33" s="3">
        <v>200</v>
      </c>
      <c r="E33" s="6"/>
      <c r="F33" s="7">
        <f t="shared" si="0"/>
        <v>0</v>
      </c>
    </row>
    <row r="34" spans="1:6" ht="30">
      <c r="A34" s="11">
        <v>19</v>
      </c>
      <c r="B34" s="17" t="s">
        <v>48</v>
      </c>
      <c r="C34" s="12" t="s">
        <v>25</v>
      </c>
      <c r="D34" s="3">
        <v>30</v>
      </c>
      <c r="E34" s="6"/>
      <c r="F34" s="7">
        <f t="shared" si="0"/>
        <v>0</v>
      </c>
    </row>
    <row r="35" spans="1:6" ht="30">
      <c r="A35" s="11">
        <v>20</v>
      </c>
      <c r="B35" s="18" t="s">
        <v>49</v>
      </c>
      <c r="C35" s="12" t="s">
        <v>25</v>
      </c>
      <c r="D35" s="3">
        <v>30</v>
      </c>
      <c r="E35" s="6"/>
      <c r="F35" s="7">
        <f t="shared" si="0"/>
        <v>0</v>
      </c>
    </row>
    <row r="36" spans="1:6">
      <c r="A36" s="11">
        <v>21</v>
      </c>
      <c r="B36" s="19" t="s">
        <v>50</v>
      </c>
      <c r="C36" s="12" t="s">
        <v>23</v>
      </c>
      <c r="D36" s="3">
        <v>30</v>
      </c>
      <c r="E36" s="6"/>
      <c r="F36" s="7">
        <f t="shared" si="0"/>
        <v>0</v>
      </c>
    </row>
    <row r="37" spans="1:6">
      <c r="A37" s="11">
        <v>22</v>
      </c>
      <c r="B37" t="s">
        <v>51</v>
      </c>
      <c r="C37" s="12" t="s">
        <v>23</v>
      </c>
      <c r="D37" s="3">
        <v>50</v>
      </c>
      <c r="E37" s="6"/>
      <c r="F37" s="7">
        <f t="shared" si="0"/>
        <v>0</v>
      </c>
    </row>
    <row r="38" spans="1:6">
      <c r="A38" s="11">
        <v>23</v>
      </c>
      <c r="B38" t="s">
        <v>52</v>
      </c>
      <c r="C38" s="12" t="s">
        <v>24</v>
      </c>
      <c r="D38" s="3">
        <v>30</v>
      </c>
      <c r="E38" s="6"/>
      <c r="F38" s="7">
        <f t="shared" si="0"/>
        <v>0</v>
      </c>
    </row>
    <row r="39" spans="1:6">
      <c r="A39" s="11">
        <v>24</v>
      </c>
      <c r="B39" s="12" t="s">
        <v>1</v>
      </c>
      <c r="C39" s="12" t="s">
        <v>24</v>
      </c>
      <c r="D39" s="3">
        <v>30</v>
      </c>
      <c r="E39" s="6"/>
      <c r="F39" s="7">
        <f t="shared" si="0"/>
        <v>0</v>
      </c>
    </row>
    <row r="40" spans="1:6">
      <c r="A40" s="11">
        <v>25</v>
      </c>
      <c r="B40" s="12" t="s">
        <v>2</v>
      </c>
      <c r="C40" s="12" t="s">
        <v>24</v>
      </c>
      <c r="D40" s="3">
        <v>50</v>
      </c>
      <c r="E40" s="6"/>
      <c r="F40" s="7">
        <f t="shared" si="0"/>
        <v>0</v>
      </c>
    </row>
    <row r="41" spans="1:6">
      <c r="A41" s="11">
        <v>26</v>
      </c>
      <c r="B41" s="12" t="s">
        <v>53</v>
      </c>
      <c r="C41" s="12" t="s">
        <v>24</v>
      </c>
      <c r="D41" s="3">
        <v>50</v>
      </c>
      <c r="E41" s="6"/>
      <c r="F41" s="7">
        <f t="shared" si="0"/>
        <v>0</v>
      </c>
    </row>
    <row r="42" spans="1:6">
      <c r="A42" s="11">
        <v>27</v>
      </c>
      <c r="B42" s="12" t="s">
        <v>28</v>
      </c>
      <c r="C42" s="12" t="s">
        <v>24</v>
      </c>
      <c r="D42" s="3">
        <v>200</v>
      </c>
      <c r="E42" s="6"/>
      <c r="F42" s="7">
        <f t="shared" si="0"/>
        <v>0</v>
      </c>
    </row>
    <row r="43" spans="1:6">
      <c r="A43" s="11">
        <v>28</v>
      </c>
      <c r="B43" s="12" t="s">
        <v>29</v>
      </c>
      <c r="C43" s="12" t="s">
        <v>24</v>
      </c>
      <c r="D43" s="3">
        <v>20</v>
      </c>
      <c r="E43" s="6"/>
      <c r="F43" s="7">
        <f t="shared" si="0"/>
        <v>0</v>
      </c>
    </row>
    <row r="44" spans="1:6">
      <c r="A44" s="11">
        <v>29</v>
      </c>
      <c r="B44" s="12" t="s">
        <v>3</v>
      </c>
      <c r="C44" s="12" t="s">
        <v>24</v>
      </c>
      <c r="D44" s="3">
        <v>100</v>
      </c>
      <c r="E44" s="6"/>
      <c r="F44" s="7">
        <f t="shared" si="0"/>
        <v>0</v>
      </c>
    </row>
    <row r="45" spans="1:6">
      <c r="A45" s="11">
        <v>30</v>
      </c>
      <c r="B45" s="12" t="s">
        <v>4</v>
      </c>
      <c r="C45" s="12" t="s">
        <v>24</v>
      </c>
      <c r="D45" s="3">
        <v>20</v>
      </c>
      <c r="E45" s="6"/>
      <c r="F45" s="7">
        <f t="shared" si="0"/>
        <v>0</v>
      </c>
    </row>
    <row r="46" spans="1:6">
      <c r="A46" s="11">
        <v>31</v>
      </c>
      <c r="B46" s="12" t="s">
        <v>5</v>
      </c>
      <c r="C46" s="12" t="s">
        <v>24</v>
      </c>
      <c r="D46" s="3">
        <v>20</v>
      </c>
      <c r="E46" s="6"/>
      <c r="F46" s="7">
        <f t="shared" si="0"/>
        <v>0</v>
      </c>
    </row>
    <row r="47" spans="1:6">
      <c r="A47" s="11">
        <v>32</v>
      </c>
      <c r="B47" s="12" t="s">
        <v>56</v>
      </c>
      <c r="C47" s="12" t="s">
        <v>24</v>
      </c>
      <c r="D47" s="3">
        <v>20</v>
      </c>
      <c r="E47" s="6"/>
      <c r="F47" s="7">
        <f t="shared" si="0"/>
        <v>0</v>
      </c>
    </row>
    <row r="48" spans="1:6">
      <c r="A48" s="11">
        <v>33</v>
      </c>
      <c r="B48" s="12" t="s">
        <v>55</v>
      </c>
      <c r="C48" s="12" t="s">
        <v>24</v>
      </c>
      <c r="D48" s="3">
        <v>20</v>
      </c>
      <c r="E48" s="6"/>
      <c r="F48" s="7">
        <f t="shared" si="0"/>
        <v>0</v>
      </c>
    </row>
    <row r="49" spans="1:6">
      <c r="A49" s="11">
        <v>34</v>
      </c>
      <c r="B49" s="12" t="s">
        <v>54</v>
      </c>
      <c r="C49" s="12" t="s">
        <v>24</v>
      </c>
      <c r="D49" s="3">
        <v>50</v>
      </c>
      <c r="E49" s="6"/>
      <c r="F49" s="7">
        <f t="shared" si="0"/>
        <v>0</v>
      </c>
    </row>
    <row r="50" spans="1:6">
      <c r="A50" s="11">
        <v>35</v>
      </c>
      <c r="B50" s="12" t="s">
        <v>27</v>
      </c>
      <c r="C50" s="12" t="s">
        <v>23</v>
      </c>
      <c r="D50" s="3">
        <v>20</v>
      </c>
      <c r="E50" s="6"/>
      <c r="F50" s="7">
        <f t="shared" si="0"/>
        <v>0</v>
      </c>
    </row>
    <row r="51" spans="1:6">
      <c r="A51" s="11">
        <v>36</v>
      </c>
      <c r="B51" s="12" t="s">
        <v>6</v>
      </c>
      <c r="C51" s="12" t="s">
        <v>24</v>
      </c>
      <c r="D51" s="3">
        <v>20</v>
      </c>
      <c r="E51" s="6"/>
      <c r="F51" s="7">
        <f t="shared" si="0"/>
        <v>0</v>
      </c>
    </row>
    <row r="52" spans="1:6">
      <c r="A52" s="11">
        <v>37</v>
      </c>
      <c r="B52" s="12" t="s">
        <v>79</v>
      </c>
      <c r="C52" s="12" t="s">
        <v>24</v>
      </c>
      <c r="D52" s="3">
        <v>30</v>
      </c>
      <c r="E52" s="6"/>
      <c r="F52" s="7">
        <f t="shared" si="0"/>
        <v>0</v>
      </c>
    </row>
    <row r="53" spans="1:6">
      <c r="A53" s="11">
        <v>38</v>
      </c>
      <c r="B53" s="12" t="s">
        <v>57</v>
      </c>
      <c r="C53" s="12" t="s">
        <v>24</v>
      </c>
      <c r="D53" s="3">
        <v>5</v>
      </c>
      <c r="E53" s="6"/>
      <c r="F53" s="7">
        <f t="shared" si="0"/>
        <v>0</v>
      </c>
    </row>
    <row r="54" spans="1:6">
      <c r="A54" s="11">
        <v>39</v>
      </c>
      <c r="B54" s="12" t="s">
        <v>30</v>
      </c>
      <c r="C54" s="12" t="s">
        <v>24</v>
      </c>
      <c r="D54" s="3">
        <v>5</v>
      </c>
      <c r="E54" s="6"/>
      <c r="F54" s="7">
        <f t="shared" si="0"/>
        <v>0</v>
      </c>
    </row>
    <row r="55" spans="1:6">
      <c r="A55" s="11">
        <v>40</v>
      </c>
      <c r="B55" s="12" t="s">
        <v>31</v>
      </c>
      <c r="C55" s="12" t="s">
        <v>24</v>
      </c>
      <c r="D55" s="3">
        <v>30</v>
      </c>
      <c r="E55" s="6"/>
      <c r="F55" s="7">
        <f t="shared" si="0"/>
        <v>0</v>
      </c>
    </row>
    <row r="56" spans="1:6">
      <c r="A56" s="11">
        <v>41</v>
      </c>
      <c r="B56" s="12" t="s">
        <v>7</v>
      </c>
      <c r="C56" s="12" t="s">
        <v>23</v>
      </c>
      <c r="D56" s="3">
        <v>10</v>
      </c>
      <c r="E56" s="6"/>
      <c r="F56" s="7">
        <f t="shared" si="0"/>
        <v>0</v>
      </c>
    </row>
    <row r="57" spans="1:6">
      <c r="A57" s="11">
        <v>42</v>
      </c>
      <c r="B57" s="12" t="s">
        <v>32</v>
      </c>
      <c r="C57" s="12" t="s">
        <v>24</v>
      </c>
      <c r="D57" s="3">
        <v>5</v>
      </c>
      <c r="E57" s="6"/>
      <c r="F57" s="7">
        <f t="shared" si="0"/>
        <v>0</v>
      </c>
    </row>
    <row r="58" spans="1:6">
      <c r="A58" s="11">
        <v>43</v>
      </c>
      <c r="B58" s="12" t="s">
        <v>8</v>
      </c>
      <c r="C58" s="12" t="s">
        <v>26</v>
      </c>
      <c r="D58" s="3">
        <v>20</v>
      </c>
      <c r="E58" s="6"/>
      <c r="F58" s="7">
        <f t="shared" si="0"/>
        <v>0</v>
      </c>
    </row>
    <row r="59" spans="1:6">
      <c r="A59" s="11">
        <v>44</v>
      </c>
      <c r="B59" s="12" t="s">
        <v>58</v>
      </c>
      <c r="C59" s="12" t="s">
        <v>26</v>
      </c>
      <c r="D59" s="3">
        <v>20</v>
      </c>
      <c r="E59" s="6"/>
      <c r="F59" s="7">
        <f t="shared" si="0"/>
        <v>0</v>
      </c>
    </row>
    <row r="60" spans="1:6">
      <c r="A60" s="11">
        <v>45</v>
      </c>
      <c r="B60" s="12" t="s">
        <v>9</v>
      </c>
      <c r="C60" s="12" t="s">
        <v>26</v>
      </c>
      <c r="D60" s="3">
        <v>10</v>
      </c>
      <c r="E60" s="6"/>
      <c r="F60" s="7">
        <f t="shared" si="0"/>
        <v>0</v>
      </c>
    </row>
    <row r="61" spans="1:6">
      <c r="A61" s="13">
        <v>46</v>
      </c>
      <c r="B61" s="14" t="s">
        <v>10</v>
      </c>
      <c r="C61" s="14" t="s">
        <v>26</v>
      </c>
      <c r="D61" s="8">
        <v>20</v>
      </c>
      <c r="E61" s="9"/>
      <c r="F61" s="10">
        <f t="shared" si="0"/>
        <v>0</v>
      </c>
    </row>
    <row r="62" spans="1:6">
      <c r="A62" s="11">
        <v>47</v>
      </c>
      <c r="B62" s="12" t="s">
        <v>11</v>
      </c>
      <c r="C62" s="12" t="s">
        <v>26</v>
      </c>
      <c r="D62" s="3">
        <v>10</v>
      </c>
      <c r="E62" s="6"/>
      <c r="F62" s="7">
        <f t="shared" si="0"/>
        <v>0</v>
      </c>
    </row>
    <row r="63" spans="1:6">
      <c r="A63" s="11">
        <v>48</v>
      </c>
      <c r="B63" s="12" t="s">
        <v>12</v>
      </c>
      <c r="C63" s="12" t="s">
        <v>24</v>
      </c>
      <c r="D63" s="3">
        <v>30</v>
      </c>
      <c r="E63" s="6"/>
      <c r="F63" s="7">
        <f t="shared" si="0"/>
        <v>0</v>
      </c>
    </row>
    <row r="64" spans="1:6">
      <c r="A64" s="11">
        <v>49</v>
      </c>
      <c r="B64" s="12" t="s">
        <v>13</v>
      </c>
      <c r="C64" s="12" t="s">
        <v>24</v>
      </c>
      <c r="D64" s="3">
        <v>1</v>
      </c>
      <c r="E64" s="6"/>
      <c r="F64" s="7">
        <f t="shared" ref="F64:F72" si="1">SUM(D64*E64)</f>
        <v>0</v>
      </c>
    </row>
    <row r="65" spans="1:20">
      <c r="A65" s="11">
        <v>50</v>
      </c>
      <c r="B65" s="12" t="s">
        <v>14</v>
      </c>
      <c r="C65" s="12" t="s">
        <v>24</v>
      </c>
      <c r="D65" s="3">
        <v>1</v>
      </c>
      <c r="E65" s="6"/>
      <c r="F65" s="7">
        <f t="shared" si="1"/>
        <v>0</v>
      </c>
    </row>
    <row r="66" spans="1:20">
      <c r="A66" s="11">
        <v>51</v>
      </c>
      <c r="B66" s="12" t="s">
        <v>15</v>
      </c>
      <c r="C66" s="12" t="s">
        <v>24</v>
      </c>
      <c r="D66" s="3">
        <v>10</v>
      </c>
      <c r="E66" s="6"/>
      <c r="F66" s="7">
        <f t="shared" si="1"/>
        <v>0</v>
      </c>
    </row>
    <row r="67" spans="1:20">
      <c r="A67" s="11">
        <v>52</v>
      </c>
      <c r="B67" s="12" t="s">
        <v>16</v>
      </c>
      <c r="C67" s="12" t="s">
        <v>24</v>
      </c>
      <c r="D67" s="3">
        <v>10</v>
      </c>
      <c r="E67" s="6"/>
      <c r="F67" s="7">
        <f t="shared" si="1"/>
        <v>0</v>
      </c>
    </row>
    <row r="68" spans="1:20">
      <c r="A68" s="11">
        <v>53</v>
      </c>
      <c r="B68" s="12" t="s">
        <v>17</v>
      </c>
      <c r="C68" s="12" t="s">
        <v>24</v>
      </c>
      <c r="D68" s="3">
        <v>50</v>
      </c>
      <c r="E68" s="6"/>
      <c r="F68" s="7">
        <f t="shared" si="1"/>
        <v>0</v>
      </c>
    </row>
    <row r="69" spans="1:20">
      <c r="A69" s="11">
        <v>54</v>
      </c>
      <c r="B69" s="12" t="s">
        <v>18</v>
      </c>
      <c r="C69" s="12" t="s">
        <v>26</v>
      </c>
      <c r="D69" s="3">
        <v>10</v>
      </c>
      <c r="E69" s="6"/>
      <c r="F69" s="7">
        <f t="shared" si="1"/>
        <v>0</v>
      </c>
    </row>
    <row r="70" spans="1:20">
      <c r="A70" s="11">
        <v>55</v>
      </c>
      <c r="B70" s="12" t="s">
        <v>19</v>
      </c>
      <c r="C70" s="12" t="s">
        <v>23</v>
      </c>
      <c r="D70" s="3">
        <v>3</v>
      </c>
      <c r="E70" s="6"/>
      <c r="F70" s="7">
        <f t="shared" si="1"/>
        <v>0</v>
      </c>
    </row>
    <row r="71" spans="1:20">
      <c r="A71" s="11">
        <v>56</v>
      </c>
      <c r="B71" s="12" t="s">
        <v>20</v>
      </c>
      <c r="C71" s="12" t="s">
        <v>24</v>
      </c>
      <c r="D71" s="3">
        <v>50</v>
      </c>
      <c r="E71" s="6"/>
      <c r="F71" s="7">
        <f t="shared" si="1"/>
        <v>0</v>
      </c>
    </row>
    <row r="72" spans="1:20">
      <c r="A72" s="11">
        <v>57</v>
      </c>
      <c r="B72" s="12" t="s">
        <v>21</v>
      </c>
      <c r="C72" s="12" t="s">
        <v>26</v>
      </c>
      <c r="D72" s="3">
        <v>20</v>
      </c>
      <c r="E72" s="6"/>
      <c r="F72" s="7">
        <f t="shared" si="1"/>
        <v>0</v>
      </c>
    </row>
    <row r="73" spans="1:20" ht="28.5" customHeight="1">
      <c r="A73" s="27"/>
      <c r="B73" s="28" t="s">
        <v>86</v>
      </c>
      <c r="C73" s="28"/>
      <c r="D73" s="29" t="s">
        <v>34</v>
      </c>
      <c r="E73" s="30"/>
      <c r="F73" s="31">
        <f>SUM(F16:F72)</f>
        <v>0</v>
      </c>
    </row>
    <row r="74" spans="1:20">
      <c r="A74"/>
      <c r="B74"/>
      <c r="C74"/>
      <c r="D74"/>
      <c r="E74"/>
      <c r="F74"/>
      <c r="G74"/>
      <c r="H74"/>
      <c r="I74"/>
      <c r="J74"/>
      <c r="K74"/>
      <c r="T74" s="67"/>
    </row>
    <row r="75" spans="1:20" ht="15" customHeight="1">
      <c r="A75" s="108"/>
      <c r="B75" s="109"/>
      <c r="C75" s="109"/>
      <c r="D75" s="109"/>
      <c r="E75" s="109"/>
      <c r="F75" s="109"/>
      <c r="G75" s="110"/>
      <c r="H75" s="110"/>
      <c r="I75" s="108"/>
      <c r="J75" s="106"/>
      <c r="K75" s="106"/>
    </row>
    <row r="76" spans="1:20">
      <c r="A76" s="108"/>
      <c r="B76" s="108"/>
      <c r="C76" s="108"/>
      <c r="D76" s="108"/>
      <c r="E76" s="74"/>
      <c r="F76" s="75"/>
      <c r="G76" s="110"/>
      <c r="H76" s="110"/>
      <c r="I76" s="108"/>
      <c r="J76" s="106"/>
      <c r="K76" s="106"/>
    </row>
    <row r="77" spans="1:20">
      <c r="A77" s="76"/>
      <c r="B77" s="107"/>
      <c r="C77" s="107"/>
      <c r="D77" s="107"/>
      <c r="E77" s="76"/>
      <c r="F77" s="76"/>
      <c r="G77" s="77"/>
      <c r="H77" s="77"/>
      <c r="I77" s="76"/>
      <c r="J77" s="78"/>
      <c r="K77" s="78"/>
    </row>
    <row r="78" spans="1:20" ht="15" customHeight="1">
      <c r="A78" s="76"/>
      <c r="B78" s="79"/>
      <c r="C78" s="79"/>
      <c r="D78" s="108"/>
      <c r="E78" s="108"/>
      <c r="F78" s="108"/>
      <c r="G78" s="108"/>
      <c r="H78" s="108"/>
      <c r="I78" s="108"/>
      <c r="J78" s="108"/>
      <c r="K78" s="108"/>
    </row>
    <row r="79" spans="1:20" ht="15.75">
      <c r="A79" s="80"/>
      <c r="B79" s="81"/>
      <c r="C79" s="97"/>
      <c r="D79" s="97"/>
      <c r="E79" s="69"/>
      <c r="F79" s="80"/>
      <c r="G79" s="80"/>
      <c r="H79" s="80"/>
      <c r="I79" s="82"/>
      <c r="J79" s="83"/>
      <c r="K79" s="83"/>
    </row>
    <row r="80" spans="1:20" ht="15.75">
      <c r="A80" s="80"/>
      <c r="B80" s="81"/>
      <c r="C80" s="97"/>
      <c r="D80" s="97"/>
      <c r="E80" s="70"/>
      <c r="F80" s="80"/>
      <c r="G80" s="80"/>
      <c r="H80" s="80"/>
      <c r="I80" s="82"/>
      <c r="J80" s="83"/>
      <c r="K80" s="83"/>
    </row>
    <row r="81" spans="1:11" ht="15.75">
      <c r="A81" s="80"/>
      <c r="B81" s="81"/>
      <c r="C81" s="97"/>
      <c r="D81" s="97"/>
      <c r="E81" s="71"/>
      <c r="F81" s="80"/>
      <c r="G81" s="80"/>
      <c r="H81" s="80"/>
      <c r="I81" s="82"/>
      <c r="J81" s="83"/>
      <c r="K81" s="83"/>
    </row>
    <row r="82" spans="1:11" ht="15.75">
      <c r="A82" s="80"/>
      <c r="B82" s="81"/>
      <c r="C82" s="97"/>
      <c r="D82" s="97"/>
      <c r="E82" s="72"/>
      <c r="F82" s="80"/>
      <c r="G82" s="80"/>
      <c r="H82" s="80"/>
      <c r="I82" s="82"/>
      <c r="J82" s="83"/>
      <c r="K82" s="83"/>
    </row>
    <row r="83" spans="1:11" ht="15.75">
      <c r="A83" s="80"/>
      <c r="B83" s="81"/>
      <c r="C83" s="97"/>
      <c r="D83" s="97"/>
      <c r="E83" s="69"/>
      <c r="F83" s="84"/>
      <c r="G83" s="80"/>
      <c r="H83" s="80"/>
      <c r="I83" s="85"/>
      <c r="J83" s="83"/>
      <c r="K83" s="83"/>
    </row>
    <row r="84" spans="1:11" ht="15.75">
      <c r="A84" s="80"/>
      <c r="B84" s="81"/>
      <c r="C84" s="97"/>
      <c r="D84" s="97"/>
      <c r="E84" s="69"/>
      <c r="F84" s="84"/>
      <c r="G84" s="80"/>
      <c r="H84" s="80"/>
      <c r="I84" s="85"/>
      <c r="J84" s="83"/>
      <c r="K84" s="83"/>
    </row>
    <row r="85" spans="1:11" ht="15.75" customHeight="1">
      <c r="A85" s="80"/>
      <c r="B85" s="81"/>
      <c r="C85" s="98"/>
      <c r="D85" s="99"/>
      <c r="E85" s="86"/>
      <c r="F85" s="80"/>
      <c r="G85" s="80"/>
      <c r="H85" s="80"/>
      <c r="I85" s="82"/>
      <c r="J85" s="83"/>
      <c r="K85" s="83"/>
    </row>
    <row r="86" spans="1:11" ht="15.75">
      <c r="A86" s="80"/>
      <c r="B86" s="81"/>
      <c r="C86" s="97"/>
      <c r="D86" s="97"/>
      <c r="E86" s="69"/>
      <c r="F86" s="80"/>
      <c r="G86" s="80"/>
      <c r="H86" s="80"/>
      <c r="I86" s="82"/>
      <c r="J86" s="83"/>
      <c r="K86" s="83"/>
    </row>
    <row r="87" spans="1:11" ht="15.75">
      <c r="A87" s="80"/>
      <c r="B87" s="81"/>
      <c r="C87" s="97"/>
      <c r="D87" s="97"/>
      <c r="E87" s="72"/>
      <c r="F87" s="80"/>
      <c r="G87" s="80"/>
      <c r="H87" s="80"/>
      <c r="I87" s="85"/>
      <c r="J87" s="83"/>
      <c r="K87" s="83"/>
    </row>
    <row r="88" spans="1:11" ht="15.75">
      <c r="A88" s="80"/>
      <c r="B88" s="81"/>
      <c r="C88" s="97"/>
      <c r="D88" s="97"/>
      <c r="E88" s="87"/>
      <c r="F88" s="80"/>
      <c r="G88" s="80"/>
      <c r="H88" s="80"/>
      <c r="I88" s="85"/>
      <c r="J88" s="83"/>
      <c r="K88" s="83"/>
    </row>
    <row r="89" spans="1:11" ht="15.75">
      <c r="A89" s="80"/>
      <c r="B89" s="81"/>
      <c r="C89" s="97"/>
      <c r="D89" s="97"/>
      <c r="E89" s="88"/>
      <c r="F89" s="80"/>
      <c r="G89" s="80"/>
      <c r="H89" s="80"/>
      <c r="I89" s="82"/>
      <c r="J89" s="83"/>
      <c r="K89" s="83"/>
    </row>
    <row r="90" spans="1:11" ht="15.75">
      <c r="A90" s="80"/>
      <c r="B90" s="81"/>
      <c r="C90" s="97"/>
      <c r="D90" s="97"/>
      <c r="E90" s="86"/>
      <c r="F90" s="80"/>
      <c r="G90" s="80"/>
      <c r="H90" s="80"/>
      <c r="I90" s="82"/>
      <c r="J90" s="83"/>
      <c r="K90" s="83"/>
    </row>
    <row r="91" spans="1:11" ht="15.75">
      <c r="A91" s="80"/>
      <c r="B91" s="81"/>
      <c r="C91" s="97"/>
      <c r="D91" s="97"/>
      <c r="E91" s="88"/>
      <c r="F91" s="80"/>
      <c r="G91" s="80"/>
      <c r="H91" s="80"/>
      <c r="I91" s="82"/>
      <c r="J91" s="83"/>
      <c r="K91" s="83"/>
    </row>
    <row r="92" spans="1:11" ht="15.75">
      <c r="A92" s="80"/>
      <c r="B92" s="81"/>
      <c r="C92" s="97"/>
      <c r="D92" s="97"/>
      <c r="E92" s="70"/>
      <c r="F92" s="80"/>
      <c r="G92" s="80"/>
      <c r="H92" s="80"/>
      <c r="I92" s="82"/>
      <c r="J92" s="83"/>
      <c r="K92" s="83"/>
    </row>
    <row r="93" spans="1:11" ht="15.75">
      <c r="A93" s="80"/>
      <c r="B93" s="81"/>
      <c r="C93" s="100"/>
      <c r="D93" s="100"/>
      <c r="E93" s="69"/>
      <c r="F93" s="81"/>
      <c r="G93" s="80"/>
      <c r="H93" s="80"/>
      <c r="I93" s="85"/>
      <c r="J93" s="83"/>
      <c r="K93" s="83"/>
    </row>
    <row r="94" spans="1:11" ht="15.75">
      <c r="A94" s="80"/>
      <c r="B94" s="81"/>
      <c r="C94" s="100"/>
      <c r="D94" s="100"/>
      <c r="E94" s="69"/>
      <c r="F94" s="84"/>
      <c r="G94" s="80"/>
      <c r="H94" s="80"/>
      <c r="I94" s="85"/>
      <c r="J94" s="83"/>
      <c r="K94" s="83"/>
    </row>
    <row r="95" spans="1:11" ht="15.75">
      <c r="A95" s="80"/>
      <c r="B95" s="81"/>
      <c r="C95" s="97"/>
      <c r="D95" s="97"/>
      <c r="E95" s="72"/>
      <c r="F95" s="80"/>
      <c r="G95" s="80"/>
      <c r="H95" s="80"/>
      <c r="I95" s="82"/>
      <c r="J95" s="83"/>
      <c r="K95" s="83"/>
    </row>
    <row r="96" spans="1:11" ht="15.75">
      <c r="A96" s="80"/>
      <c r="B96" s="81"/>
      <c r="C96" s="97"/>
      <c r="D96" s="97"/>
      <c r="E96" s="73"/>
      <c r="F96" s="80"/>
      <c r="G96" s="80"/>
      <c r="H96" s="80"/>
      <c r="I96" s="82"/>
      <c r="J96" s="83"/>
      <c r="K96" s="83"/>
    </row>
    <row r="97" spans="1:11" ht="15.75">
      <c r="A97" s="80"/>
      <c r="B97" s="81"/>
      <c r="C97" s="97"/>
      <c r="D97" s="97"/>
      <c r="E97" s="89"/>
      <c r="F97" s="80"/>
      <c r="G97" s="80"/>
      <c r="H97" s="80"/>
      <c r="I97" s="82"/>
      <c r="J97" s="83"/>
      <c r="K97" s="83"/>
    </row>
    <row r="98" spans="1:11" ht="15.75">
      <c r="A98" s="80"/>
      <c r="B98" s="81"/>
      <c r="C98" s="100"/>
      <c r="D98" s="100"/>
      <c r="E98" s="87"/>
      <c r="F98" s="80"/>
      <c r="G98" s="80"/>
      <c r="H98" s="80"/>
      <c r="I98" s="82"/>
      <c r="J98" s="83"/>
      <c r="K98" s="83"/>
    </row>
    <row r="99" spans="1:11" ht="15.75">
      <c r="A99" s="80"/>
      <c r="B99" s="81"/>
      <c r="C99" s="97"/>
      <c r="D99" s="97"/>
      <c r="E99" s="88"/>
      <c r="F99" s="80"/>
      <c r="G99" s="80"/>
      <c r="H99" s="80"/>
      <c r="I99" s="82"/>
      <c r="J99" s="83"/>
      <c r="K99" s="83"/>
    </row>
    <row r="100" spans="1:11" ht="15.75">
      <c r="A100" s="80"/>
      <c r="B100" s="81"/>
      <c r="C100" s="97"/>
      <c r="D100" s="97"/>
      <c r="E100" s="69"/>
      <c r="F100" s="84"/>
      <c r="G100" s="80"/>
      <c r="H100" s="80"/>
      <c r="I100" s="85"/>
      <c r="J100" s="83"/>
      <c r="K100" s="83"/>
    </row>
    <row r="101" spans="1:11" ht="15.75">
      <c r="A101" s="80"/>
      <c r="B101" s="81"/>
      <c r="C101" s="100"/>
      <c r="D101" s="100"/>
      <c r="E101" s="70"/>
      <c r="F101" s="84"/>
      <c r="G101" s="80"/>
      <c r="H101" s="80"/>
      <c r="I101" s="85"/>
      <c r="J101" s="83"/>
      <c r="K101" s="83"/>
    </row>
    <row r="102" spans="1:11" ht="15.75">
      <c r="A102" s="80"/>
      <c r="B102" s="81"/>
      <c r="C102" s="100"/>
      <c r="D102" s="100"/>
      <c r="E102" s="72"/>
      <c r="F102" s="84"/>
      <c r="G102" s="80"/>
      <c r="H102" s="80"/>
      <c r="I102" s="85"/>
      <c r="J102" s="83"/>
      <c r="K102" s="83"/>
    </row>
    <row r="103" spans="1:11" ht="15.75">
      <c r="A103" s="80"/>
      <c r="B103" s="81"/>
      <c r="C103" s="100"/>
      <c r="D103" s="100"/>
      <c r="E103" s="71"/>
      <c r="F103" s="84"/>
      <c r="G103" s="80"/>
      <c r="H103" s="80"/>
      <c r="I103" s="85"/>
      <c r="J103" s="83"/>
      <c r="K103" s="83"/>
    </row>
    <row r="104" spans="1:11" ht="15.75">
      <c r="A104" s="80"/>
      <c r="B104" s="81"/>
      <c r="C104" s="97"/>
      <c r="D104" s="97"/>
      <c r="E104" s="86"/>
      <c r="F104" s="80"/>
      <c r="G104" s="80"/>
      <c r="H104" s="80"/>
      <c r="I104" s="82"/>
      <c r="J104" s="83"/>
      <c r="K104" s="83"/>
    </row>
    <row r="105" spans="1:11" ht="15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83"/>
    </row>
    <row r="106" spans="1:11" ht="15.75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90"/>
    </row>
    <row r="107" spans="1:11" ht="15.75">
      <c r="A107" s="104"/>
      <c r="B107" s="102"/>
      <c r="C107" s="102"/>
      <c r="D107" s="102"/>
      <c r="E107" s="102"/>
      <c r="F107" s="102"/>
      <c r="G107" s="102"/>
      <c r="H107" s="102"/>
      <c r="I107" s="102"/>
      <c r="J107" s="102"/>
      <c r="K107" s="90"/>
    </row>
    <row r="108" spans="1:11" ht="15.75">
      <c r="A108" s="101"/>
      <c r="B108" s="102"/>
      <c r="C108" s="102"/>
      <c r="D108" s="102"/>
      <c r="E108" s="102"/>
      <c r="F108" s="102"/>
      <c r="G108" s="102"/>
      <c r="H108" s="102"/>
      <c r="I108" s="102"/>
      <c r="J108" s="102"/>
      <c r="K108" s="91"/>
    </row>
    <row r="109" spans="1:11">
      <c r="A109" s="92"/>
      <c r="B109" s="93"/>
      <c r="C109" s="93"/>
      <c r="D109" s="93"/>
      <c r="E109" s="94"/>
      <c r="F109" s="93"/>
      <c r="G109" s="95"/>
      <c r="H109" s="95"/>
      <c r="I109" s="95"/>
      <c r="J109" s="95"/>
      <c r="K109" s="95"/>
    </row>
  </sheetData>
  <mergeCells count="40">
    <mergeCell ref="A75:A76"/>
    <mergeCell ref="G75:G76"/>
    <mergeCell ref="H75:H76"/>
    <mergeCell ref="I75:I76"/>
    <mergeCell ref="J75:J76"/>
    <mergeCell ref="K75:K76"/>
    <mergeCell ref="B77:D77"/>
    <mergeCell ref="D78:K78"/>
    <mergeCell ref="B75:F75"/>
    <mergeCell ref="C93:D93"/>
    <mergeCell ref="C88:D88"/>
    <mergeCell ref="C89:D89"/>
    <mergeCell ref="C90:D90"/>
    <mergeCell ref="C91:D91"/>
    <mergeCell ref="C92:D92"/>
    <mergeCell ref="C87:D87"/>
    <mergeCell ref="B76:D76"/>
    <mergeCell ref="C79:D79"/>
    <mergeCell ref="C80:D80"/>
    <mergeCell ref="C81:D81"/>
    <mergeCell ref="C82:D82"/>
    <mergeCell ref="A108:J108"/>
    <mergeCell ref="C104:D104"/>
    <mergeCell ref="C98:D98"/>
    <mergeCell ref="A106:J106"/>
    <mergeCell ref="A107:J107"/>
    <mergeCell ref="C100:D100"/>
    <mergeCell ref="C101:D101"/>
    <mergeCell ref="C102:D102"/>
    <mergeCell ref="C103:D103"/>
    <mergeCell ref="A105:J105"/>
    <mergeCell ref="C99:D99"/>
    <mergeCell ref="C83:D83"/>
    <mergeCell ref="C84:D84"/>
    <mergeCell ref="C85:D85"/>
    <mergeCell ref="C86:D86"/>
    <mergeCell ref="C97:D97"/>
    <mergeCell ref="C94:D94"/>
    <mergeCell ref="C95:D95"/>
    <mergeCell ref="C96:D96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4" workbookViewId="0">
      <selection activeCell="C39" sqref="C39"/>
    </sheetView>
  </sheetViews>
  <sheetFormatPr defaultRowHeight="15"/>
  <cols>
    <col min="4" max="4" width="48" customWidth="1"/>
    <col min="6" max="6" width="16.42578125" customWidth="1"/>
    <col min="11" max="11" width="14.42578125" customWidth="1"/>
  </cols>
  <sheetData>
    <row r="1" spans="1:11">
      <c r="A1" s="133" t="s">
        <v>156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6.5" thickBot="1">
      <c r="A2" s="68" t="s">
        <v>157</v>
      </c>
    </row>
    <row r="3" spans="1:11">
      <c r="A3" s="134" t="s">
        <v>91</v>
      </c>
      <c r="B3" s="136" t="s">
        <v>92</v>
      </c>
      <c r="C3" s="136"/>
      <c r="D3" s="136"/>
      <c r="E3" s="136"/>
      <c r="F3" s="136"/>
      <c r="G3" s="137" t="s">
        <v>93</v>
      </c>
      <c r="H3" s="139" t="s">
        <v>94</v>
      </c>
      <c r="I3" s="141" t="s">
        <v>95</v>
      </c>
      <c r="J3" s="143" t="s">
        <v>96</v>
      </c>
      <c r="K3" s="145" t="s">
        <v>97</v>
      </c>
    </row>
    <row r="4" spans="1:11" ht="45">
      <c r="A4" s="135"/>
      <c r="B4" s="142" t="s">
        <v>98</v>
      </c>
      <c r="C4" s="142"/>
      <c r="D4" s="142"/>
      <c r="E4" s="38" t="s">
        <v>99</v>
      </c>
      <c r="F4" s="39" t="s">
        <v>100</v>
      </c>
      <c r="G4" s="138"/>
      <c r="H4" s="140"/>
      <c r="I4" s="142"/>
      <c r="J4" s="144"/>
      <c r="K4" s="146"/>
    </row>
    <row r="5" spans="1:11">
      <c r="A5" s="40" t="s">
        <v>87</v>
      </c>
      <c r="B5" s="126" t="s">
        <v>88</v>
      </c>
      <c r="C5" s="127"/>
      <c r="D5" s="128"/>
      <c r="E5" s="41" t="s">
        <v>89</v>
      </c>
      <c r="F5" s="42" t="s">
        <v>90</v>
      </c>
      <c r="G5" s="35" t="s">
        <v>101</v>
      </c>
      <c r="H5" s="35" t="s">
        <v>102</v>
      </c>
      <c r="I5" s="43" t="s">
        <v>103</v>
      </c>
      <c r="J5" s="36" t="s">
        <v>104</v>
      </c>
      <c r="K5" s="37" t="s">
        <v>105</v>
      </c>
    </row>
    <row r="6" spans="1:11">
      <c r="A6" s="40"/>
      <c r="B6" s="44"/>
      <c r="C6" s="44"/>
      <c r="D6" s="129" t="s">
        <v>106</v>
      </c>
      <c r="E6" s="129"/>
      <c r="F6" s="129"/>
      <c r="G6" s="129"/>
      <c r="H6" s="129"/>
      <c r="I6" s="129"/>
      <c r="J6" s="129"/>
      <c r="K6" s="130"/>
    </row>
    <row r="7" spans="1:11" ht="15.75">
      <c r="A7" s="45" t="s">
        <v>87</v>
      </c>
      <c r="B7" s="46" t="s">
        <v>107</v>
      </c>
      <c r="C7" s="113" t="s">
        <v>108</v>
      </c>
      <c r="D7" s="114"/>
      <c r="E7" s="47" t="s">
        <v>109</v>
      </c>
      <c r="F7" s="48" t="s">
        <v>110</v>
      </c>
      <c r="G7" s="49"/>
      <c r="H7" s="48"/>
      <c r="I7" s="50">
        <v>2</v>
      </c>
      <c r="J7" s="51"/>
      <c r="K7" s="52">
        <f t="shared" ref="K7:K29" si="0">I7*J7</f>
        <v>0</v>
      </c>
    </row>
    <row r="8" spans="1:11" ht="15.75">
      <c r="A8" s="45" t="s">
        <v>88</v>
      </c>
      <c r="B8" s="46" t="s">
        <v>107</v>
      </c>
      <c r="C8" s="113" t="s">
        <v>111</v>
      </c>
      <c r="D8" s="114"/>
      <c r="E8" s="53" t="s">
        <v>109</v>
      </c>
      <c r="F8" s="48" t="s">
        <v>112</v>
      </c>
      <c r="G8" s="49"/>
      <c r="H8" s="48"/>
      <c r="I8" s="50">
        <v>2</v>
      </c>
      <c r="J8" s="51"/>
      <c r="K8" s="52">
        <f t="shared" si="0"/>
        <v>0</v>
      </c>
    </row>
    <row r="9" spans="1:11" ht="15.75">
      <c r="A9" s="45" t="s">
        <v>89</v>
      </c>
      <c r="B9" s="46" t="s">
        <v>107</v>
      </c>
      <c r="C9" s="113" t="s">
        <v>113</v>
      </c>
      <c r="D9" s="114"/>
      <c r="E9" s="54" t="s">
        <v>109</v>
      </c>
      <c r="F9" s="48" t="s">
        <v>112</v>
      </c>
      <c r="G9" s="49"/>
      <c r="H9" s="48"/>
      <c r="I9" s="50">
        <v>2</v>
      </c>
      <c r="J9" s="51"/>
      <c r="K9" s="52">
        <f t="shared" si="0"/>
        <v>0</v>
      </c>
    </row>
    <row r="10" spans="1:11" ht="15.75">
      <c r="A10" s="45" t="s">
        <v>90</v>
      </c>
      <c r="B10" s="46" t="s">
        <v>107</v>
      </c>
      <c r="C10" s="113" t="s">
        <v>114</v>
      </c>
      <c r="D10" s="114"/>
      <c r="E10" s="55" t="s">
        <v>109</v>
      </c>
      <c r="F10" s="48" t="s">
        <v>112</v>
      </c>
      <c r="G10" s="49"/>
      <c r="H10" s="48"/>
      <c r="I10" s="50">
        <v>2</v>
      </c>
      <c r="J10" s="51"/>
      <c r="K10" s="52">
        <f t="shared" si="0"/>
        <v>0</v>
      </c>
    </row>
    <row r="11" spans="1:11" ht="15.75">
      <c r="A11" s="45" t="s">
        <v>115</v>
      </c>
      <c r="B11" s="46" t="s">
        <v>116</v>
      </c>
      <c r="C11" s="113" t="s">
        <v>117</v>
      </c>
      <c r="D11" s="114"/>
      <c r="E11" s="47" t="s">
        <v>109</v>
      </c>
      <c r="F11" s="56" t="s">
        <v>118</v>
      </c>
      <c r="G11" s="49"/>
      <c r="H11" s="48"/>
      <c r="I11" s="57">
        <v>2</v>
      </c>
      <c r="J11" s="51"/>
      <c r="K11" s="52">
        <f t="shared" si="0"/>
        <v>0</v>
      </c>
    </row>
    <row r="12" spans="1:11" ht="15.75">
      <c r="A12" s="45" t="s">
        <v>102</v>
      </c>
      <c r="B12" s="46" t="s">
        <v>116</v>
      </c>
      <c r="C12" s="113" t="s">
        <v>119</v>
      </c>
      <c r="D12" s="114"/>
      <c r="E12" s="47" t="s">
        <v>109</v>
      </c>
      <c r="F12" s="56" t="s">
        <v>120</v>
      </c>
      <c r="G12" s="49"/>
      <c r="H12" s="48"/>
      <c r="I12" s="57">
        <v>3</v>
      </c>
      <c r="J12" s="51"/>
      <c r="K12" s="52">
        <f t="shared" si="0"/>
        <v>0</v>
      </c>
    </row>
    <row r="13" spans="1:11" ht="15.75">
      <c r="A13" s="45" t="s">
        <v>103</v>
      </c>
      <c r="B13" s="46" t="s">
        <v>116</v>
      </c>
      <c r="C13" s="131" t="s">
        <v>121</v>
      </c>
      <c r="D13" s="132"/>
      <c r="E13" s="58" t="s">
        <v>109</v>
      </c>
      <c r="F13" s="48" t="s">
        <v>122</v>
      </c>
      <c r="G13" s="49"/>
      <c r="H13" s="48"/>
      <c r="I13" s="50">
        <v>1</v>
      </c>
      <c r="J13" s="51"/>
      <c r="K13" s="52">
        <f t="shared" si="0"/>
        <v>0</v>
      </c>
    </row>
    <row r="14" spans="1:11" ht="15.75">
      <c r="A14" s="45" t="s">
        <v>104</v>
      </c>
      <c r="B14" s="46" t="s">
        <v>116</v>
      </c>
      <c r="C14" s="113" t="s">
        <v>123</v>
      </c>
      <c r="D14" s="114"/>
      <c r="E14" s="47" t="s">
        <v>109</v>
      </c>
      <c r="F14" s="48" t="s">
        <v>124</v>
      </c>
      <c r="G14" s="49"/>
      <c r="H14" s="48"/>
      <c r="I14" s="50">
        <v>2</v>
      </c>
      <c r="J14" s="51"/>
      <c r="K14" s="52">
        <f t="shared" si="0"/>
        <v>0</v>
      </c>
    </row>
    <row r="15" spans="1:11" ht="15.75">
      <c r="A15" s="45" t="s">
        <v>105</v>
      </c>
      <c r="B15" s="46" t="s">
        <v>116</v>
      </c>
      <c r="C15" s="113" t="s">
        <v>125</v>
      </c>
      <c r="D15" s="114"/>
      <c r="E15" s="55" t="s">
        <v>109</v>
      </c>
      <c r="F15" s="48" t="s">
        <v>126</v>
      </c>
      <c r="G15" s="49"/>
      <c r="H15" s="48"/>
      <c r="I15" s="57">
        <v>2</v>
      </c>
      <c r="J15" s="51"/>
      <c r="K15" s="52">
        <f t="shared" si="0"/>
        <v>0</v>
      </c>
    </row>
    <row r="16" spans="1:11" ht="15.75">
      <c r="A16" s="45" t="s">
        <v>127</v>
      </c>
      <c r="B16" s="46" t="s">
        <v>116</v>
      </c>
      <c r="C16" s="113" t="s">
        <v>128</v>
      </c>
      <c r="D16" s="114"/>
      <c r="E16" s="59" t="s">
        <v>109</v>
      </c>
      <c r="F16" s="48" t="s">
        <v>129</v>
      </c>
      <c r="G16" s="49"/>
      <c r="H16" s="48"/>
      <c r="I16" s="57">
        <v>2</v>
      </c>
      <c r="J16" s="51"/>
      <c r="K16" s="52">
        <f t="shared" si="0"/>
        <v>0</v>
      </c>
    </row>
    <row r="17" spans="1:14" ht="15.75">
      <c r="A17" s="45" t="s">
        <v>130</v>
      </c>
      <c r="B17" s="46" t="s">
        <v>116</v>
      </c>
      <c r="C17" s="113" t="s">
        <v>131</v>
      </c>
      <c r="D17" s="114"/>
      <c r="E17" s="60" t="s">
        <v>109</v>
      </c>
      <c r="F17" s="48" t="s">
        <v>132</v>
      </c>
      <c r="G17" s="49"/>
      <c r="H17" s="48"/>
      <c r="I17" s="50">
        <v>2</v>
      </c>
      <c r="J17" s="51"/>
      <c r="K17" s="52">
        <f t="shared" si="0"/>
        <v>0</v>
      </c>
    </row>
    <row r="18" spans="1:14" ht="15.75">
      <c r="A18" s="45" t="s">
        <v>133</v>
      </c>
      <c r="B18" s="46" t="s">
        <v>107</v>
      </c>
      <c r="C18" s="113" t="s">
        <v>165</v>
      </c>
      <c r="D18" s="114"/>
      <c r="E18" s="58" t="s">
        <v>109</v>
      </c>
      <c r="F18" s="48" t="s">
        <v>134</v>
      </c>
      <c r="G18" s="49"/>
      <c r="H18" s="48"/>
      <c r="I18" s="50">
        <v>1</v>
      </c>
      <c r="J18" s="51"/>
      <c r="K18" s="52">
        <f t="shared" si="0"/>
        <v>0</v>
      </c>
    </row>
    <row r="19" spans="1:14" ht="15.75">
      <c r="A19" s="45" t="s">
        <v>135</v>
      </c>
      <c r="B19" s="46" t="s">
        <v>116</v>
      </c>
      <c r="C19" s="115" t="s">
        <v>164</v>
      </c>
      <c r="D19" s="116"/>
      <c r="E19" s="47" t="s">
        <v>109</v>
      </c>
      <c r="F19" s="61" t="s">
        <v>137</v>
      </c>
      <c r="G19" s="49"/>
      <c r="H19" s="48"/>
      <c r="I19" s="57">
        <v>4</v>
      </c>
      <c r="J19" s="51"/>
      <c r="K19" s="52">
        <f>I19*J19</f>
        <v>0</v>
      </c>
    </row>
    <row r="20" spans="1:14" ht="15.75">
      <c r="A20" s="45" t="s">
        <v>136</v>
      </c>
      <c r="B20" s="46" t="s">
        <v>116</v>
      </c>
      <c r="C20" s="115" t="s">
        <v>139</v>
      </c>
      <c r="D20" s="116"/>
      <c r="E20" s="47" t="s">
        <v>109</v>
      </c>
      <c r="F20" s="56" t="s">
        <v>140</v>
      </c>
      <c r="G20" s="49"/>
      <c r="H20" s="48"/>
      <c r="I20" s="57">
        <v>4</v>
      </c>
      <c r="J20" s="51"/>
      <c r="K20" s="52">
        <f t="shared" ref="K20" si="1">I20*J20</f>
        <v>0</v>
      </c>
      <c r="M20" s="96"/>
      <c r="N20" s="96"/>
    </row>
    <row r="21" spans="1:14" ht="15.75">
      <c r="A21" s="45" t="s">
        <v>166</v>
      </c>
      <c r="B21" s="46" t="s">
        <v>107</v>
      </c>
      <c r="C21" s="111" t="s">
        <v>158</v>
      </c>
      <c r="D21" s="112"/>
      <c r="E21" s="62" t="s">
        <v>109</v>
      </c>
      <c r="F21" s="48" t="s">
        <v>143</v>
      </c>
      <c r="G21" s="49"/>
      <c r="H21" s="48"/>
      <c r="I21" s="50">
        <v>1</v>
      </c>
      <c r="J21" s="51"/>
      <c r="K21" s="52">
        <f t="shared" si="0"/>
        <v>0</v>
      </c>
    </row>
    <row r="22" spans="1:14" ht="15.75">
      <c r="A22" s="45" t="s">
        <v>138</v>
      </c>
      <c r="B22" s="46" t="s">
        <v>107</v>
      </c>
      <c r="C22" s="111" t="s">
        <v>159</v>
      </c>
      <c r="D22" s="112"/>
      <c r="E22" s="63" t="s">
        <v>109</v>
      </c>
      <c r="F22" s="48" t="s">
        <v>145</v>
      </c>
      <c r="G22" s="49"/>
      <c r="H22" s="48"/>
      <c r="I22" s="50">
        <v>1</v>
      </c>
      <c r="J22" s="51"/>
      <c r="K22" s="52">
        <f t="shared" si="0"/>
        <v>0</v>
      </c>
    </row>
    <row r="23" spans="1:14" ht="15.75">
      <c r="A23" s="45" t="s">
        <v>141</v>
      </c>
      <c r="B23" s="46" t="s">
        <v>107</v>
      </c>
      <c r="C23" s="115" t="s">
        <v>160</v>
      </c>
      <c r="D23" s="116"/>
      <c r="E23" s="59" t="s">
        <v>109</v>
      </c>
      <c r="F23" s="48" t="s">
        <v>145</v>
      </c>
      <c r="G23" s="49"/>
      <c r="H23" s="48"/>
      <c r="I23" s="50">
        <v>1</v>
      </c>
      <c r="J23" s="51"/>
      <c r="K23" s="52">
        <f t="shared" si="0"/>
        <v>0</v>
      </c>
    </row>
    <row r="24" spans="1:14" ht="15.75">
      <c r="A24" s="45" t="s">
        <v>142</v>
      </c>
      <c r="B24" s="46" t="s">
        <v>107</v>
      </c>
      <c r="C24" s="111" t="s">
        <v>160</v>
      </c>
      <c r="D24" s="112"/>
      <c r="E24" s="60" t="s">
        <v>109</v>
      </c>
      <c r="F24" s="48" t="s">
        <v>145</v>
      </c>
      <c r="G24" s="49"/>
      <c r="H24" s="48"/>
      <c r="I24" s="50">
        <v>1</v>
      </c>
      <c r="J24" s="51"/>
      <c r="K24" s="52">
        <f t="shared" si="0"/>
        <v>0</v>
      </c>
    </row>
    <row r="25" spans="1:14" ht="15.75">
      <c r="A25" s="45" t="s">
        <v>144</v>
      </c>
      <c r="B25" s="46" t="s">
        <v>107</v>
      </c>
      <c r="C25" s="113" t="s">
        <v>161</v>
      </c>
      <c r="D25" s="114"/>
      <c r="E25" s="47" t="s">
        <v>109</v>
      </c>
      <c r="F25" s="56" t="s">
        <v>149</v>
      </c>
      <c r="G25" s="49"/>
      <c r="H25" s="48"/>
      <c r="I25" s="57">
        <v>20</v>
      </c>
      <c r="J25" s="51"/>
      <c r="K25" s="52">
        <f t="shared" si="0"/>
        <v>0</v>
      </c>
    </row>
    <row r="26" spans="1:14" ht="15.75">
      <c r="A26" s="45" t="s">
        <v>146</v>
      </c>
      <c r="B26" s="46" t="s">
        <v>107</v>
      </c>
      <c r="C26" s="115" t="s">
        <v>162</v>
      </c>
      <c r="D26" s="116"/>
      <c r="E26" s="53" t="s">
        <v>109</v>
      </c>
      <c r="F26" s="56" t="s">
        <v>149</v>
      </c>
      <c r="G26" s="49"/>
      <c r="H26" s="48"/>
      <c r="I26" s="57">
        <v>8</v>
      </c>
      <c r="J26" s="51"/>
      <c r="K26" s="52">
        <f t="shared" si="0"/>
        <v>0</v>
      </c>
    </row>
    <row r="27" spans="1:14" ht="15.75">
      <c r="A27" s="45" t="s">
        <v>147</v>
      </c>
      <c r="B27" s="46" t="s">
        <v>107</v>
      </c>
      <c r="C27" s="115" t="s">
        <v>163</v>
      </c>
      <c r="D27" s="116"/>
      <c r="E27" s="55" t="s">
        <v>109</v>
      </c>
      <c r="F27" s="56" t="s">
        <v>149</v>
      </c>
      <c r="G27" s="49"/>
      <c r="H27" s="48"/>
      <c r="I27" s="57">
        <v>8</v>
      </c>
      <c r="J27" s="51"/>
      <c r="K27" s="52">
        <f t="shared" si="0"/>
        <v>0</v>
      </c>
    </row>
    <row r="28" spans="1:14" ht="15.75">
      <c r="A28" s="45" t="s">
        <v>148</v>
      </c>
      <c r="B28" s="46" t="s">
        <v>107</v>
      </c>
      <c r="C28" s="115" t="s">
        <v>163</v>
      </c>
      <c r="D28" s="116"/>
      <c r="E28" s="54" t="s">
        <v>109</v>
      </c>
      <c r="F28" s="56" t="s">
        <v>149</v>
      </c>
      <c r="G28" s="49"/>
      <c r="H28" s="48"/>
      <c r="I28" s="57">
        <v>8</v>
      </c>
      <c r="J28" s="51"/>
      <c r="K28" s="52">
        <f t="shared" si="0"/>
        <v>0</v>
      </c>
    </row>
    <row r="29" spans="1:14" ht="15.75">
      <c r="A29" s="45" t="s">
        <v>150</v>
      </c>
      <c r="B29" s="46" t="s">
        <v>116</v>
      </c>
      <c r="C29" s="111" t="s">
        <v>151</v>
      </c>
      <c r="D29" s="112"/>
      <c r="E29" s="58" t="s">
        <v>109</v>
      </c>
      <c r="F29" s="48" t="s">
        <v>152</v>
      </c>
      <c r="G29" s="49"/>
      <c r="H29" s="48"/>
      <c r="I29" s="50">
        <v>8</v>
      </c>
      <c r="J29" s="51"/>
      <c r="K29" s="52">
        <f t="shared" si="0"/>
        <v>0</v>
      </c>
    </row>
    <row r="30" spans="1:14" ht="15.75">
      <c r="A30" s="120"/>
      <c r="B30" s="121"/>
      <c r="C30" s="121"/>
      <c r="D30" s="121"/>
      <c r="E30" s="121"/>
      <c r="F30" s="121"/>
      <c r="G30" s="121"/>
      <c r="H30" s="121"/>
      <c r="I30" s="121"/>
      <c r="J30" s="122"/>
      <c r="K30" s="64">
        <f>SUM(K7:K29)</f>
        <v>0</v>
      </c>
    </row>
    <row r="31" spans="1:14" ht="15.75">
      <c r="A31" s="123" t="s">
        <v>153</v>
      </c>
      <c r="B31" s="124"/>
      <c r="C31" s="124"/>
      <c r="D31" s="124"/>
      <c r="E31" s="124"/>
      <c r="F31" s="124"/>
      <c r="G31" s="124"/>
      <c r="H31" s="124"/>
      <c r="I31" s="124"/>
      <c r="J31" s="125"/>
      <c r="K31" s="65">
        <f>SUM(K7:K29)</f>
        <v>0</v>
      </c>
    </row>
    <row r="32" spans="1:14" ht="15.75">
      <c r="A32" s="117" t="s">
        <v>154</v>
      </c>
      <c r="B32" s="118"/>
      <c r="C32" s="118"/>
      <c r="D32" s="118"/>
      <c r="E32" s="118"/>
      <c r="F32" s="118"/>
      <c r="G32" s="118"/>
      <c r="H32" s="118"/>
      <c r="I32" s="118"/>
      <c r="J32" s="118"/>
      <c r="K32" s="65">
        <f>K31*0.25</f>
        <v>0</v>
      </c>
    </row>
    <row r="33" spans="1:11" ht="15.75">
      <c r="A33" s="119" t="s">
        <v>155</v>
      </c>
      <c r="B33" s="118"/>
      <c r="C33" s="118"/>
      <c r="D33" s="118"/>
      <c r="E33" s="118"/>
      <c r="F33" s="118"/>
      <c r="G33" s="118"/>
      <c r="H33" s="118"/>
      <c r="I33" s="118"/>
      <c r="J33" s="118"/>
      <c r="K33" s="66">
        <f>K31+K32</f>
        <v>0</v>
      </c>
    </row>
  </sheetData>
  <mergeCells count="38">
    <mergeCell ref="A1:K1"/>
    <mergeCell ref="A3:A4"/>
    <mergeCell ref="B3:F3"/>
    <mergeCell ref="G3:G4"/>
    <mergeCell ref="H3:H4"/>
    <mergeCell ref="I3:I4"/>
    <mergeCell ref="J3:J4"/>
    <mergeCell ref="K3:K4"/>
    <mergeCell ref="B4:D4"/>
    <mergeCell ref="C16:D16"/>
    <mergeCell ref="B5:D5"/>
    <mergeCell ref="D6:K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A33:J33"/>
    <mergeCell ref="C26:D26"/>
    <mergeCell ref="C27:D27"/>
    <mergeCell ref="C28:D28"/>
    <mergeCell ref="C29:D29"/>
    <mergeCell ref="A30:J30"/>
    <mergeCell ref="A31:J31"/>
    <mergeCell ref="C24:D24"/>
    <mergeCell ref="C17:D17"/>
    <mergeCell ref="C18:D18"/>
    <mergeCell ref="C19:D19"/>
    <mergeCell ref="A32:J32"/>
    <mergeCell ref="C25:D25"/>
    <mergeCell ref="C20:D20"/>
    <mergeCell ref="C21:D21"/>
    <mergeCell ref="C22:D22"/>
    <mergeCell ref="C23:D23"/>
  </mergeCells>
  <pageMargins left="0.31496062992125984" right="0.11811023622047245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UREDSKI MATERIJAL GRUPA I.</vt:lpstr>
      <vt:lpstr>TINTE I TONERI GRUPA II.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2022-07-12T10:58:08Z</dcterms:modified>
</cp:coreProperties>
</file>